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3256" windowHeight="13176" tabRatio="593"/>
  </bookViews>
  <sheets>
    <sheet name="маршрут" sheetId="1" r:id="rId1"/>
    <sheet name="акт замера" sheetId="3" r:id="rId2"/>
  </sheets>
  <definedNames>
    <definedName name="_xlnm.Print_Area" localSheetId="1">'акт замера'!$A$1:$K$51</definedName>
    <definedName name="_xlnm.Print_Area" localSheetId="0">маршрут!$A$1:$K$31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30" i="1"/>
  <c r="B24" i="3" l="1"/>
  <c r="B25" l="1"/>
  <c r="B26" s="1"/>
  <c r="B27" s="1"/>
  <c r="B28" s="1"/>
  <c r="B29" s="1"/>
  <c r="B30" s="1"/>
  <c r="B31" s="1"/>
  <c r="B32" s="1"/>
  <c r="B33" s="1"/>
  <c r="B34" s="1"/>
  <c r="B35" s="1"/>
  <c r="B36" s="1"/>
  <c r="B37" s="1"/>
  <c r="B38" s="1"/>
  <c r="B39" s="1"/>
  <c r="B40" s="1"/>
  <c r="J41" l="1"/>
  <c r="I41"/>
  <c r="H41"/>
  <c r="F41"/>
  <c r="E41"/>
  <c r="D41"/>
  <c r="G41"/>
  <c r="C41" l="1"/>
</calcChain>
</file>

<file path=xl/sharedStrings.xml><?xml version="1.0" encoding="utf-8"?>
<sst xmlns="http://schemas.openxmlformats.org/spreadsheetml/2006/main" count="137" uniqueCount="100">
  <si>
    <t>СОГЛАСОВАНО</t>
  </si>
  <si>
    <t>(должность, фамилия, имя, отчество)</t>
  </si>
  <si>
    <t>М.П.</t>
  </si>
  <si>
    <t>Наименование организации (филиала)</t>
  </si>
  <si>
    <t>Место загрузки</t>
  </si>
  <si>
    <t>Место стоянки</t>
  </si>
  <si>
    <t>№ п/п</t>
  </si>
  <si>
    <t>Населенный пункт</t>
  </si>
  <si>
    <t>Численность  населения, чел.</t>
  </si>
  <si>
    <t>Режим работы</t>
  </si>
  <si>
    <t>понедельник</t>
  </si>
  <si>
    <t>вторник</t>
  </si>
  <si>
    <t>среда</t>
  </si>
  <si>
    <t>четверг</t>
  </si>
  <si>
    <t>пятница</t>
  </si>
  <si>
    <t>суббота</t>
  </si>
  <si>
    <t>воскресенье</t>
  </si>
  <si>
    <t>Расстояние между адресными ориентирами мест остановки, подлежащих компенсации,км</t>
  </si>
  <si>
    <t>Итого:</t>
  </si>
  <si>
    <t>УТВЕРЖДАЮ</t>
  </si>
  <si>
    <t>Облпотребсоюз/Облпотребобщество</t>
  </si>
  <si>
    <t>Руководитель организации (филиала                                                                                             ___________________________</t>
  </si>
  <si>
    <t>унитарного предприятия)</t>
  </si>
  <si>
    <t>«_____»______________ 20____г</t>
  </si>
  <si>
    <t>"__" _______________ 20___ г.</t>
  </si>
  <si>
    <t>2.     Расстояние между остановочными пунктами, расход топлива на которое подлежит возмещению из бюджета</t>
  </si>
  <si>
    <t xml:space="preserve">Показания спидометра </t>
  </si>
  <si>
    <t>Расстояние между остановоч-ными пунктами (протяжен-ность маршрута), км</t>
  </si>
  <si>
    <t>В том числе, протяженность по виду покрытия, км</t>
  </si>
  <si>
    <t>Расстояние между остановоч-ными пунктами, субсиди-руемое, км</t>
  </si>
  <si>
    <t>Населённый пункт, адресные ориентиры мест остановки</t>
  </si>
  <si>
    <t xml:space="preserve">в городах с
населением
от
 1 млн. до 3 млн. чел.
(г. Минск)
</t>
  </si>
  <si>
    <t xml:space="preserve">в городах с
населением
от
 300 тыс. до 1 млн.чел.
</t>
  </si>
  <si>
    <t xml:space="preserve">в городах с
населением
от 100 до
300 тыс.чел. 
</t>
  </si>
  <si>
    <t xml:space="preserve">за пределами
населенного
пункта на
участках дорог с
асфальто-бетонным и
цементо-бетонным покрытием
</t>
  </si>
  <si>
    <t xml:space="preserve">по
пересеченной,
местности,
грунтовым,
внутрикарьер
ным или
отвальным
дорогам, км
</t>
  </si>
  <si>
    <r>
      <t>Не подлежит изменению норм расхода топлива (</t>
    </r>
    <r>
      <rPr>
        <i/>
        <sz val="12"/>
        <color theme="1"/>
        <rFont val="Times New Roman"/>
        <family val="1"/>
        <charset val="204"/>
      </rPr>
      <t>насел. пункты менее 100 тыс. чел</t>
    </r>
    <r>
      <rPr>
        <sz val="12"/>
        <color theme="1"/>
        <rFont val="Times New Roman"/>
        <family val="1"/>
        <charset val="204"/>
      </rPr>
      <t xml:space="preserve">.) </t>
    </r>
  </si>
  <si>
    <t>Не допускается включение в комиссию водителя.</t>
  </si>
  <si>
    <t>** равна итоговой сумме, указанной в графе 3.</t>
  </si>
  <si>
    <t>*** равна итоговой сумме, указанной в графе 10.</t>
  </si>
  <si>
    <t>д.Рудня Каменева,Лоевский район,ул.Песчаная,58</t>
  </si>
  <si>
    <t>д.Кошовое,Лоевский район,ул.Центральная,60</t>
  </si>
  <si>
    <t>д.Первомайск,Лоевский район,ул.Озерная,4</t>
  </si>
  <si>
    <t>д.Первомайск,Лоевский район,ул.Комсомольская,9</t>
  </si>
  <si>
    <t>г. Гомель ул.Гражданская 5а (место стоянки)</t>
  </si>
  <si>
    <t>д.Рудня Каменева,Лоевский район,ул.Сосновая,10</t>
  </si>
  <si>
    <t>д.Подречицкое,д. 28,Лоевский район</t>
  </si>
  <si>
    <t>Срок работы (период, сезон) осень, зима</t>
  </si>
  <si>
    <t>АЗС №77, г. гомель,ул. Советская, 246</t>
  </si>
  <si>
    <t>Заместитель председателя правления              Евмененко О.В.</t>
  </si>
  <si>
    <t xml:space="preserve">Директор филиала                       Лин Н.И. </t>
  </si>
  <si>
    <t>Гомельский филиал Гомельского облпотребобщества</t>
  </si>
  <si>
    <t>УНП 400158558</t>
  </si>
  <si>
    <t>Место загрузки( г.Гомель, ул.Гражданская 5а)</t>
  </si>
  <si>
    <t>Место загрузки( г.Гомель, ул.Шилова, 24)</t>
  </si>
  <si>
    <t>Место  загрузки( г.Гомель, ул.Шилова, 24)</t>
  </si>
  <si>
    <t>Место стоянки, место загрузки (г.Гомель, ул.Гражданская 5а)</t>
  </si>
  <si>
    <t xml:space="preserve">Место стоянки                      г. Гомель ул.Гражданская 5а </t>
  </si>
  <si>
    <t>08.00-08.30</t>
  </si>
  <si>
    <t>08.45-09.30</t>
  </si>
  <si>
    <t>10.30-11.00</t>
  </si>
  <si>
    <t>18.30</t>
  </si>
  <si>
    <t>11.45-12.00</t>
  </si>
  <si>
    <t>12.05-12.20</t>
  </si>
  <si>
    <t>12.30-12.45</t>
  </si>
  <si>
    <t>13.40-13.55</t>
  </si>
  <si>
    <t>14.30-14.45</t>
  </si>
  <si>
    <t>Комиссия * в составе: начальник участка Радченко С.Н., товаровед Корж И.Н., экономист Домасевич Л.В.</t>
  </si>
  <si>
    <t xml:space="preserve">путем контрольного замера на автомобиле Geely Emgrand, на стандартных автошинах, регистрационный знак 0325-3 МВ, </t>
  </si>
  <si>
    <t>3.</t>
  </si>
  <si>
    <t>Свидетельство о поверке спидометра №15-02756-2024-В от 18.12.2024г.</t>
  </si>
  <si>
    <t>Председатель комиссии: _____________/Радченко С.Н.</t>
  </si>
  <si>
    <t>Члены комиссии: ____________/Корж И.Н.</t>
  </si>
  <si>
    <t xml:space="preserve">* В состав комиссии (не менее 3 человек) входят представители технической службы, контрольно-ревизионной, торговой и других служб. </t>
  </si>
  <si>
    <t xml:space="preserve"> (субсидируемое), составило 229,8 км. (***)</t>
  </si>
  <si>
    <t>1.     Общая протяженность маршрута согласно показаниям счетчика спидометра составила 232,8 км. (**)</t>
  </si>
  <si>
    <t>номер путевого листа, водитель Ильчук Д.О, комиссия установила:</t>
  </si>
  <si>
    <t>11.05-11.30</t>
  </si>
  <si>
    <t>13.10-13.30</t>
  </si>
  <si>
    <t>Номер маршрута 590</t>
  </si>
  <si>
    <t xml:space="preserve"> "24" сентября  2025 г. произвела замер межостановочных расстояний и протяженности маршрута №590</t>
  </si>
  <si>
    <t>16.50-17.05</t>
  </si>
  <si>
    <t>12.50-13.05</t>
  </si>
  <si>
    <t>Гомельский район,   Долголесский сельсовет, д.Карналин,ул.Садовая,19</t>
  </si>
  <si>
    <t>Гомельский район,   Долголесский сельсовет, д.Карналин,ул.Гагарина,43</t>
  </si>
  <si>
    <t>Гомельский район,   Долголесский сельсовет, п.Межи, д.16</t>
  </si>
  <si>
    <t>Гомельский район,   Руднямаримоновскийсельсовет,  д. Добруш, д. 2</t>
  </si>
  <si>
    <t>Гомельский район,   Руднямаримоновский сельсовет, д. Рудня-Жигальская, д. 2</t>
  </si>
  <si>
    <t>Гомельский район,   Руднямаримоновский сельсовет, д.Папанин,ул.Зеленая,1</t>
  </si>
  <si>
    <t>Гомельский район,   Руднямаримоновский сельсовет, д.Папанин,ул.Зеленая,30</t>
  </si>
  <si>
    <t>Гомельский район,   Руднямаримоновский сельсовет, д.Городок,ул.Рабочая,27</t>
  </si>
  <si>
    <t>СТ Глушец, д.1</t>
  </si>
  <si>
    <t>АКТ замера протяженности маршрута №590(понедельник, пятница)</t>
  </si>
  <si>
    <t>15.10-15.35</t>
  </si>
  <si>
    <t>15.40-15.55</t>
  </si>
  <si>
    <t>16.05-16.20</t>
  </si>
  <si>
    <t>16.25-16.40</t>
  </si>
  <si>
    <t>17.10-17.25</t>
  </si>
  <si>
    <t xml:space="preserve">                              ____________/Домасевич Л.В.</t>
  </si>
  <si>
    <t>Маршрут движения автомагазина № 5</t>
  </si>
</sst>
</file>

<file path=xl/styles.xml><?xml version="1.0" encoding="utf-8"?>
<styleSheet xmlns="http://schemas.openxmlformats.org/spreadsheetml/2006/main">
  <numFmts count="3">
    <numFmt numFmtId="44" formatCode="_-* #,##0.00\ &quot;Br&quot;_-;\-* #,##0.00\ &quot;Br&quot;_-;_-* &quot;-&quot;??\ &quot;Br&quot;_-;_-@_-"/>
    <numFmt numFmtId="164" formatCode="_-* #,##0.00&quot;р.&quot;_-;\-* #,##0.00&quot;р.&quot;_-;_-* &quot;-&quot;??&quot;р.&quot;_-;_-@_-"/>
    <numFmt numFmtId="165" formatCode="0.0"/>
  </numFmts>
  <fonts count="1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5" tint="0.39997558519241921"/>
        <bgColor indexed="6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74">
    <xf numFmtId="0" fontId="0" fillId="0" borderId="0" xfId="0"/>
    <xf numFmtId="0" fontId="3" fillId="0" borderId="0" xfId="0" applyFont="1" applyAlignment="1">
      <alignment vertical="center" wrapText="1"/>
    </xf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top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/>
    </xf>
    <xf numFmtId="44" fontId="7" fillId="0" borderId="6" xfId="1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164" fontId="3" fillId="0" borderId="0" xfId="2" applyNumberFormat="1" applyFont="1" applyFill="1" applyBorder="1" applyAlignment="1">
      <alignment horizontal="center"/>
    </xf>
    <xf numFmtId="0" fontId="8" fillId="0" borderId="0" xfId="2" applyFont="1" applyFill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49" fontId="7" fillId="0" borderId="6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/>
    <xf numFmtId="0" fontId="3" fillId="0" borderId="17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horizontal="left" vertical="top" wrapText="1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165" fontId="3" fillId="0" borderId="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5" fontId="3" fillId="0" borderId="15" xfId="0" applyNumberFormat="1" applyFont="1" applyBorder="1" applyAlignment="1">
      <alignment horizontal="center" vertical="center" wrapText="1"/>
    </xf>
    <xf numFmtId="165" fontId="3" fillId="0" borderId="16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0" fontId="3" fillId="0" borderId="23" xfId="0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165" fontId="3" fillId="0" borderId="1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</cellXfs>
  <cellStyles count="3">
    <cellStyle name="60% - Акцент2" xfId="2" builtinId="36"/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zoomScaleNormal="100" zoomScaleSheetLayoutView="80" workbookViewId="0">
      <selection activeCell="A7" sqref="A7:C7"/>
    </sheetView>
  </sheetViews>
  <sheetFormatPr defaultColWidth="9.109375" defaultRowHeight="15.6"/>
  <cols>
    <col min="1" max="1" width="5.109375" style="2" customWidth="1"/>
    <col min="2" max="2" width="31.5546875" style="2" customWidth="1"/>
    <col min="3" max="3" width="14.5546875" style="2" customWidth="1"/>
    <col min="4" max="4" width="30" style="2" customWidth="1"/>
    <col min="5" max="5" width="28.6640625" style="2" customWidth="1"/>
    <col min="6" max="6" width="12.5546875" style="2" customWidth="1"/>
    <col min="7" max="7" width="14.44140625" style="43" customWidth="1"/>
    <col min="8" max="8" width="11.6640625" style="2" customWidth="1"/>
    <col min="9" max="9" width="11.33203125" style="2" customWidth="1"/>
    <col min="10" max="10" width="13.44140625" style="43" customWidth="1"/>
    <col min="11" max="11" width="12.6640625" style="2" bestFit="1" customWidth="1"/>
    <col min="12" max="16384" width="9.109375" style="2"/>
  </cols>
  <sheetData>
    <row r="1" spans="1:12" ht="10.5" customHeight="1"/>
    <row r="2" spans="1:12" ht="10.5" customHeight="1"/>
    <row r="3" spans="1:12">
      <c r="A3" s="55" t="s">
        <v>3</v>
      </c>
      <c r="B3" s="55"/>
      <c r="C3" s="55"/>
      <c r="D3" s="55"/>
    </row>
    <row r="4" spans="1:12" ht="36.75" customHeight="1">
      <c r="A4" s="61" t="s">
        <v>51</v>
      </c>
      <c r="B4" s="61"/>
      <c r="C4" s="61"/>
      <c r="D4" s="32"/>
    </row>
    <row r="5" spans="1:12">
      <c r="A5" s="34" t="s">
        <v>52</v>
      </c>
      <c r="B5" s="32"/>
      <c r="C5" s="32"/>
      <c r="D5" s="32"/>
    </row>
    <row r="6" spans="1:12">
      <c r="A6" s="62" t="s">
        <v>99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2" ht="17.25" customHeight="1">
      <c r="A7" s="54" t="s">
        <v>79</v>
      </c>
      <c r="B7" s="54"/>
      <c r="C7" s="54"/>
      <c r="D7" s="33"/>
      <c r="E7" s="33"/>
      <c r="F7" s="33"/>
      <c r="G7" s="33"/>
      <c r="H7" s="33"/>
      <c r="I7" s="33"/>
      <c r="J7" s="33"/>
      <c r="K7" s="33"/>
    </row>
    <row r="8" spans="1:12">
      <c r="A8" s="3" t="s">
        <v>47</v>
      </c>
    </row>
    <row r="9" spans="1:12">
      <c r="A9" s="3"/>
    </row>
    <row r="10" spans="1:12" ht="15.75" customHeight="1">
      <c r="A10" s="56" t="s">
        <v>6</v>
      </c>
      <c r="B10" s="56" t="s">
        <v>7</v>
      </c>
      <c r="C10" s="56" t="s">
        <v>8</v>
      </c>
      <c r="D10" s="56" t="s">
        <v>17</v>
      </c>
      <c r="E10" s="58" t="s">
        <v>9</v>
      </c>
      <c r="F10" s="59"/>
      <c r="G10" s="59"/>
      <c r="H10" s="59"/>
      <c r="I10" s="59"/>
      <c r="J10" s="59"/>
      <c r="K10" s="60"/>
    </row>
    <row r="11" spans="1:12" ht="61.5" customHeight="1">
      <c r="A11" s="57"/>
      <c r="B11" s="57"/>
      <c r="C11" s="57"/>
      <c r="D11" s="57"/>
      <c r="E11" s="5" t="s">
        <v>10</v>
      </c>
      <c r="F11" s="5" t="s">
        <v>11</v>
      </c>
      <c r="G11" s="5" t="s">
        <v>12</v>
      </c>
      <c r="H11" s="5" t="s">
        <v>13</v>
      </c>
      <c r="I11" s="5" t="s">
        <v>14</v>
      </c>
      <c r="J11" s="5" t="s">
        <v>15</v>
      </c>
      <c r="K11" s="6" t="s">
        <v>16</v>
      </c>
    </row>
    <row r="12" spans="1:12" ht="31.2">
      <c r="A12" s="9">
        <v>1</v>
      </c>
      <c r="B12" s="29" t="s">
        <v>53</v>
      </c>
      <c r="C12" s="17" t="s">
        <v>4</v>
      </c>
      <c r="D12" s="46"/>
      <c r="E12" s="16" t="s">
        <v>58</v>
      </c>
      <c r="F12" s="16"/>
      <c r="G12" s="45"/>
      <c r="H12" s="8"/>
      <c r="I12" s="16" t="s">
        <v>58</v>
      </c>
      <c r="J12" s="45"/>
      <c r="K12" s="8"/>
      <c r="L12" s="10"/>
    </row>
    <row r="13" spans="1:12" ht="31.2">
      <c r="A13" s="9">
        <v>2</v>
      </c>
      <c r="B13" s="29" t="s">
        <v>54</v>
      </c>
      <c r="C13" s="17" t="s">
        <v>4</v>
      </c>
      <c r="D13" s="47">
        <v>2.5</v>
      </c>
      <c r="E13" s="7" t="s">
        <v>59</v>
      </c>
      <c r="F13" s="7"/>
      <c r="G13" s="45"/>
      <c r="H13" s="7"/>
      <c r="I13" s="7" t="s">
        <v>59</v>
      </c>
      <c r="J13" s="45"/>
      <c r="K13" s="7"/>
      <c r="L13" s="11"/>
    </row>
    <row r="14" spans="1:12" ht="46.8">
      <c r="A14" s="9">
        <v>3</v>
      </c>
      <c r="B14" s="30" t="s">
        <v>83</v>
      </c>
      <c r="C14" s="31">
        <v>20</v>
      </c>
      <c r="D14" s="30">
        <v>45.2</v>
      </c>
      <c r="E14" s="7" t="s">
        <v>60</v>
      </c>
      <c r="F14" s="7"/>
      <c r="G14" s="45"/>
      <c r="H14" s="7"/>
      <c r="I14" s="7" t="s">
        <v>60</v>
      </c>
      <c r="J14" s="45"/>
      <c r="K14" s="7"/>
      <c r="L14" s="11"/>
    </row>
    <row r="15" spans="1:12" ht="46.8">
      <c r="A15" s="9">
        <v>4</v>
      </c>
      <c r="B15" s="30" t="s">
        <v>84</v>
      </c>
      <c r="C15" s="31">
        <v>20</v>
      </c>
      <c r="D15" s="48">
        <v>1</v>
      </c>
      <c r="E15" s="7" t="s">
        <v>77</v>
      </c>
      <c r="F15" s="7"/>
      <c r="G15" s="45"/>
      <c r="H15" s="7"/>
      <c r="I15" s="7" t="s">
        <v>77</v>
      </c>
      <c r="J15" s="45"/>
      <c r="K15" s="7"/>
      <c r="L15" s="11"/>
    </row>
    <row r="16" spans="1:12" ht="46.8">
      <c r="A16" s="9">
        <v>5</v>
      </c>
      <c r="B16" s="30" t="s">
        <v>85</v>
      </c>
      <c r="C16" s="31">
        <v>5</v>
      </c>
      <c r="D16" s="48">
        <v>14.6</v>
      </c>
      <c r="E16" s="7" t="s">
        <v>62</v>
      </c>
      <c r="F16" s="7"/>
      <c r="G16" s="45"/>
      <c r="H16" s="7"/>
      <c r="I16" s="7" t="s">
        <v>62</v>
      </c>
      <c r="J16" s="45"/>
      <c r="K16" s="7"/>
      <c r="L16" s="11"/>
    </row>
    <row r="17" spans="1:12" ht="46.8">
      <c r="A17" s="9">
        <v>6</v>
      </c>
      <c r="B17" s="30" t="s">
        <v>86</v>
      </c>
      <c r="C17" s="31">
        <v>22</v>
      </c>
      <c r="D17" s="48">
        <v>4</v>
      </c>
      <c r="E17" s="7" t="s">
        <v>63</v>
      </c>
      <c r="F17" s="7"/>
      <c r="G17" s="45"/>
      <c r="H17" s="7"/>
      <c r="I17" s="7" t="s">
        <v>63</v>
      </c>
      <c r="J17" s="45"/>
      <c r="K17" s="7"/>
      <c r="L17" s="11"/>
    </row>
    <row r="18" spans="1:12" ht="62.4">
      <c r="A18" s="9">
        <v>7</v>
      </c>
      <c r="B18" s="30" t="s">
        <v>87</v>
      </c>
      <c r="C18" s="31">
        <v>6</v>
      </c>
      <c r="D18" s="48">
        <v>4</v>
      </c>
      <c r="E18" s="7" t="s">
        <v>64</v>
      </c>
      <c r="F18" s="7"/>
      <c r="G18" s="45"/>
      <c r="H18" s="7"/>
      <c r="I18" s="7" t="s">
        <v>64</v>
      </c>
      <c r="J18" s="45"/>
      <c r="K18" s="7"/>
      <c r="L18" s="11"/>
    </row>
    <row r="19" spans="1:12" ht="62.4">
      <c r="A19" s="9">
        <v>8</v>
      </c>
      <c r="B19" s="30" t="s">
        <v>88</v>
      </c>
      <c r="C19" s="31">
        <v>4</v>
      </c>
      <c r="D19" s="48">
        <v>8.8000000000000007</v>
      </c>
      <c r="E19" s="7" t="s">
        <v>82</v>
      </c>
      <c r="F19" s="7"/>
      <c r="G19" s="45"/>
      <c r="H19" s="7"/>
      <c r="I19" s="7" t="s">
        <v>82</v>
      </c>
      <c r="J19" s="45"/>
      <c r="K19" s="7"/>
      <c r="L19" s="11"/>
    </row>
    <row r="20" spans="1:12" ht="62.4">
      <c r="A20" s="9">
        <v>9</v>
      </c>
      <c r="B20" s="30" t="s">
        <v>89</v>
      </c>
      <c r="C20" s="31">
        <v>4</v>
      </c>
      <c r="D20" s="48">
        <v>1.2</v>
      </c>
      <c r="E20" s="7" t="s">
        <v>78</v>
      </c>
      <c r="F20" s="7"/>
      <c r="G20" s="45"/>
      <c r="H20" s="7"/>
      <c r="I20" s="7" t="s">
        <v>78</v>
      </c>
      <c r="J20" s="45"/>
      <c r="K20" s="7"/>
      <c r="L20" s="11"/>
    </row>
    <row r="21" spans="1:12" ht="62.4">
      <c r="A21" s="9">
        <v>10</v>
      </c>
      <c r="B21" s="30" t="s">
        <v>90</v>
      </c>
      <c r="C21" s="31">
        <v>2</v>
      </c>
      <c r="D21" s="48">
        <v>4.8</v>
      </c>
      <c r="E21" s="7" t="s">
        <v>65</v>
      </c>
      <c r="F21" s="7"/>
      <c r="G21" s="45"/>
      <c r="H21" s="7"/>
      <c r="I21" s="7" t="s">
        <v>65</v>
      </c>
      <c r="J21" s="45"/>
      <c r="K21" s="7"/>
      <c r="L21" s="11"/>
    </row>
    <row r="22" spans="1:12">
      <c r="A22" s="9">
        <v>11</v>
      </c>
      <c r="B22" s="30" t="s">
        <v>91</v>
      </c>
      <c r="C22" s="31"/>
      <c r="D22" s="48">
        <v>25.1</v>
      </c>
      <c r="E22" s="7" t="s">
        <v>66</v>
      </c>
      <c r="F22" s="7"/>
      <c r="G22" s="45"/>
      <c r="H22" s="7"/>
      <c r="I22" s="7" t="s">
        <v>66</v>
      </c>
      <c r="J22" s="45"/>
      <c r="K22" s="7"/>
      <c r="L22" s="11"/>
    </row>
    <row r="23" spans="1:12" ht="31.2">
      <c r="A23" s="9">
        <v>12</v>
      </c>
      <c r="B23" s="30" t="s">
        <v>40</v>
      </c>
      <c r="C23" s="31">
        <v>15</v>
      </c>
      <c r="D23" s="48">
        <v>27.5</v>
      </c>
      <c r="E23" s="7" t="s">
        <v>93</v>
      </c>
      <c r="F23" s="7"/>
      <c r="G23" s="45"/>
      <c r="H23" s="7"/>
      <c r="I23" s="7" t="s">
        <v>93</v>
      </c>
      <c r="J23" s="45"/>
      <c r="K23" s="7"/>
      <c r="L23" s="11"/>
    </row>
    <row r="24" spans="1:12" ht="31.2">
      <c r="A24" s="9">
        <v>13</v>
      </c>
      <c r="B24" s="19" t="s">
        <v>45</v>
      </c>
      <c r="C24" s="31">
        <v>15</v>
      </c>
      <c r="D24" s="49">
        <v>1.2</v>
      </c>
      <c r="E24" s="7" t="s">
        <v>94</v>
      </c>
      <c r="F24" s="7"/>
      <c r="G24" s="45"/>
      <c r="H24" s="7"/>
      <c r="I24" s="7" t="s">
        <v>94</v>
      </c>
      <c r="J24" s="45"/>
      <c r="K24" s="7"/>
      <c r="L24" s="11"/>
    </row>
    <row r="25" spans="1:12" ht="31.2">
      <c r="A25" s="9">
        <v>14</v>
      </c>
      <c r="B25" s="19" t="s">
        <v>46</v>
      </c>
      <c r="C25" s="31">
        <v>11</v>
      </c>
      <c r="D25" s="50">
        <v>9.4</v>
      </c>
      <c r="E25" s="7" t="s">
        <v>95</v>
      </c>
      <c r="F25" s="7"/>
      <c r="G25" s="45"/>
      <c r="H25" s="7"/>
      <c r="I25" s="7" t="s">
        <v>95</v>
      </c>
      <c r="J25" s="45"/>
      <c r="K25" s="7"/>
      <c r="L25" s="11"/>
    </row>
    <row r="26" spans="1:12" ht="31.2">
      <c r="A26" s="9">
        <v>15</v>
      </c>
      <c r="B26" s="19" t="s">
        <v>41</v>
      </c>
      <c r="C26" s="31">
        <v>19</v>
      </c>
      <c r="D26" s="50">
        <v>1.5</v>
      </c>
      <c r="E26" s="45" t="s">
        <v>96</v>
      </c>
      <c r="F26" s="18"/>
      <c r="G26" s="45"/>
      <c r="H26" s="18"/>
      <c r="I26" s="52" t="s">
        <v>96</v>
      </c>
      <c r="J26" s="45"/>
      <c r="K26" s="18"/>
      <c r="L26" s="44"/>
    </row>
    <row r="27" spans="1:12" ht="33.75" customHeight="1">
      <c r="A27" s="9">
        <v>16</v>
      </c>
      <c r="B27" s="19" t="s">
        <v>42</v>
      </c>
      <c r="C27" s="31">
        <v>15</v>
      </c>
      <c r="D27" s="50">
        <v>3.4</v>
      </c>
      <c r="E27" s="45" t="s">
        <v>81</v>
      </c>
      <c r="F27" s="18"/>
      <c r="G27" s="45"/>
      <c r="H27" s="45"/>
      <c r="I27" s="52" t="s">
        <v>81</v>
      </c>
      <c r="J27" s="45"/>
      <c r="K27" s="18"/>
      <c r="L27" s="44"/>
    </row>
    <row r="28" spans="1:12" ht="31.2">
      <c r="A28" s="9">
        <v>17</v>
      </c>
      <c r="B28" s="19" t="s">
        <v>43</v>
      </c>
      <c r="C28" s="31">
        <v>15</v>
      </c>
      <c r="D28" s="50">
        <v>0.5</v>
      </c>
      <c r="E28" s="45" t="s">
        <v>97</v>
      </c>
      <c r="F28" s="18"/>
      <c r="G28" s="45"/>
      <c r="H28" s="18"/>
      <c r="I28" s="52" t="s">
        <v>97</v>
      </c>
      <c r="J28" s="45"/>
      <c r="K28" s="18"/>
      <c r="L28" s="44"/>
    </row>
    <row r="29" spans="1:12" ht="31.2">
      <c r="A29" s="9">
        <v>18</v>
      </c>
      <c r="B29" s="19" t="s">
        <v>57</v>
      </c>
      <c r="C29" s="17" t="s">
        <v>5</v>
      </c>
      <c r="D29" s="51">
        <v>75.099999999999994</v>
      </c>
      <c r="E29" s="45" t="s">
        <v>61</v>
      </c>
      <c r="F29" s="45"/>
      <c r="G29" s="45"/>
      <c r="H29" s="18"/>
      <c r="I29" s="52" t="s">
        <v>61</v>
      </c>
      <c r="J29" s="45"/>
      <c r="K29" s="18"/>
      <c r="L29" s="44"/>
    </row>
    <row r="30" spans="1:12">
      <c r="A30" s="53" t="s">
        <v>18</v>
      </c>
      <c r="B30" s="53"/>
      <c r="C30" s="18"/>
      <c r="D30" s="30">
        <f>SUM(D13:D29)</f>
        <v>229.8</v>
      </c>
      <c r="E30" s="18"/>
      <c r="F30" s="18"/>
      <c r="G30" s="45"/>
      <c r="H30" s="18"/>
      <c r="I30" s="18"/>
      <c r="J30" s="45"/>
      <c r="K30" s="18"/>
    </row>
  </sheetData>
  <mergeCells count="10">
    <mergeCell ref="A30:B30"/>
    <mergeCell ref="A7:C7"/>
    <mergeCell ref="B10:B11"/>
    <mergeCell ref="C10:C11"/>
    <mergeCell ref="D10:D11"/>
    <mergeCell ref="E10:K10"/>
    <mergeCell ref="A3:D3"/>
    <mergeCell ref="A4:C4"/>
    <mergeCell ref="A6:K6"/>
    <mergeCell ref="A10:A11"/>
  </mergeCells>
  <pageMargins left="0.31496062992125984" right="0.51181102362204722" top="0.35433070866141736" bottom="0.35433070866141736" header="0.31496062992125984" footer="0.31496062992125984"/>
  <pageSetup paperSize="9" scale="61" orientation="landscape" horizontalDpi="360" verticalDpi="360" r:id="rId1"/>
  <rowBreaks count="1" manualBreakCount="1">
    <brk id="21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P51"/>
  <sheetViews>
    <sheetView view="pageBreakPreview" topLeftCell="A7" zoomScale="77" zoomScaleNormal="100" zoomScaleSheetLayoutView="77" workbookViewId="0">
      <selection activeCell="H32" sqref="H32"/>
    </sheetView>
  </sheetViews>
  <sheetFormatPr defaultColWidth="9.109375" defaultRowHeight="15.6"/>
  <cols>
    <col min="1" max="1" width="6.33203125" style="2" customWidth="1"/>
    <col min="2" max="2" width="12.109375" style="2" customWidth="1"/>
    <col min="3" max="3" width="14" style="2" customWidth="1"/>
    <col min="4" max="4" width="16.109375" style="2" customWidth="1"/>
    <col min="5" max="5" width="12.88671875" style="2" customWidth="1"/>
    <col min="6" max="6" width="13.33203125" style="2" customWidth="1"/>
    <col min="7" max="7" width="13" style="2" customWidth="1"/>
    <col min="8" max="8" width="17.88671875" style="2" customWidth="1"/>
    <col min="9" max="9" width="14.88671875" style="2" customWidth="1"/>
    <col min="10" max="10" width="13" style="2" customWidth="1"/>
    <col min="11" max="11" width="22" style="2" customWidth="1"/>
    <col min="12" max="16384" width="9.109375" style="2"/>
  </cols>
  <sheetData>
    <row r="1" spans="1:16" ht="15.75" customHeight="1">
      <c r="A1" s="64" t="s">
        <v>0</v>
      </c>
      <c r="B1" s="64"/>
      <c r="C1" s="64"/>
      <c r="D1" s="20"/>
      <c r="E1" s="21"/>
      <c r="F1" s="21"/>
      <c r="G1" s="20"/>
      <c r="H1" s="20"/>
      <c r="I1" s="64" t="s">
        <v>19</v>
      </c>
      <c r="J1" s="64"/>
      <c r="K1" s="64"/>
    </row>
    <row r="2" spans="1:16" ht="15.75" customHeight="1">
      <c r="A2" s="64" t="s">
        <v>20</v>
      </c>
      <c r="B2" s="64"/>
      <c r="C2" s="64"/>
      <c r="D2" s="64"/>
      <c r="E2" s="21"/>
      <c r="F2" s="21"/>
      <c r="G2" s="20"/>
      <c r="H2" s="20"/>
      <c r="I2" s="64" t="s">
        <v>21</v>
      </c>
      <c r="J2" s="64"/>
      <c r="K2" s="64"/>
    </row>
    <row r="3" spans="1:16">
      <c r="A3" s="21"/>
      <c r="B3" s="21"/>
      <c r="C3" s="21"/>
      <c r="D3" s="20"/>
      <c r="E3" s="21"/>
      <c r="F3" s="21"/>
      <c r="G3" s="20"/>
      <c r="H3" s="20"/>
      <c r="I3" s="64" t="s">
        <v>22</v>
      </c>
      <c r="J3" s="64"/>
      <c r="K3" s="22"/>
    </row>
    <row r="4" spans="1:16" ht="27" customHeight="1">
      <c r="A4" s="64" t="s">
        <v>49</v>
      </c>
      <c r="B4" s="64"/>
      <c r="C4" s="64"/>
      <c r="D4" s="23"/>
      <c r="E4" s="21"/>
      <c r="F4" s="21"/>
      <c r="G4" s="20"/>
      <c r="H4" s="20"/>
      <c r="I4" s="64" t="s">
        <v>50</v>
      </c>
      <c r="J4" s="64"/>
      <c r="K4" s="23"/>
    </row>
    <row r="5" spans="1:16">
      <c r="A5" s="64" t="s">
        <v>2</v>
      </c>
      <c r="B5" s="64"/>
      <c r="C5" s="64"/>
      <c r="D5" s="24"/>
      <c r="E5" s="21"/>
      <c r="F5" s="21"/>
      <c r="G5" s="20"/>
      <c r="H5" s="20"/>
      <c r="I5" s="25" t="s">
        <v>2</v>
      </c>
      <c r="J5" s="26"/>
      <c r="K5" s="21"/>
    </row>
    <row r="6" spans="1:16" ht="15.75" customHeight="1">
      <c r="A6" s="64" t="s">
        <v>23</v>
      </c>
      <c r="B6" s="64"/>
      <c r="C6" s="64"/>
      <c r="D6" s="64"/>
      <c r="E6" s="21"/>
      <c r="F6" s="27"/>
      <c r="G6" s="20"/>
      <c r="H6" s="20"/>
      <c r="I6" s="64" t="s">
        <v>24</v>
      </c>
      <c r="J6" s="64"/>
      <c r="K6" s="64"/>
    </row>
    <row r="7" spans="1:16" ht="15.75" customHeight="1">
      <c r="A7" s="28"/>
      <c r="B7" s="28"/>
      <c r="C7" s="28"/>
      <c r="D7" s="28"/>
      <c r="E7" s="21"/>
      <c r="F7" s="27"/>
      <c r="G7" s="20"/>
      <c r="H7" s="20"/>
      <c r="I7" s="28"/>
      <c r="J7" s="28"/>
      <c r="K7" s="28"/>
    </row>
    <row r="8" spans="1:16">
      <c r="A8" s="1"/>
      <c r="D8" s="63" t="s">
        <v>92</v>
      </c>
      <c r="E8" s="63"/>
      <c r="F8" s="63"/>
      <c r="G8" s="63"/>
      <c r="H8" s="63"/>
    </row>
    <row r="9" spans="1:16">
      <c r="A9" s="3" t="s">
        <v>67</v>
      </c>
    </row>
    <row r="10" spans="1:16">
      <c r="A10" s="68" t="s">
        <v>1</v>
      </c>
      <c r="B10" s="68"/>
      <c r="C10" s="68"/>
      <c r="D10" s="68"/>
      <c r="E10" s="68"/>
      <c r="F10" s="68"/>
      <c r="G10" s="68"/>
      <c r="H10" s="68"/>
      <c r="I10" s="68"/>
      <c r="J10" s="68"/>
      <c r="K10" s="3"/>
      <c r="L10" s="3"/>
      <c r="M10" s="3"/>
      <c r="N10" s="3"/>
      <c r="O10" s="3"/>
      <c r="P10" s="3"/>
    </row>
    <row r="11" spans="1:16">
      <c r="A11" s="3" t="s">
        <v>80</v>
      </c>
    </row>
    <row r="12" spans="1:16">
      <c r="A12" s="2" t="s">
        <v>68</v>
      </c>
    </row>
    <row r="13" spans="1:16">
      <c r="A13" s="2" t="s">
        <v>76</v>
      </c>
    </row>
    <row r="14" spans="1:16">
      <c r="A14" s="4" t="s">
        <v>75</v>
      </c>
    </row>
    <row r="15" spans="1:16">
      <c r="A15" s="40" t="s">
        <v>25</v>
      </c>
    </row>
    <row r="16" spans="1:16">
      <c r="A16" s="40" t="s">
        <v>74</v>
      </c>
    </row>
    <row r="17" spans="1:11">
      <c r="A17" s="40" t="s">
        <v>69</v>
      </c>
      <c r="B17" s="2" t="s">
        <v>70</v>
      </c>
    </row>
    <row r="18" spans="1:11" ht="16.2" thickBot="1"/>
    <row r="19" spans="1:11">
      <c r="A19" s="69" t="s">
        <v>6</v>
      </c>
      <c r="B19" s="71" t="s">
        <v>26</v>
      </c>
      <c r="C19" s="71" t="s">
        <v>27</v>
      </c>
      <c r="D19" s="73" t="s">
        <v>28</v>
      </c>
      <c r="E19" s="73"/>
      <c r="F19" s="73"/>
      <c r="G19" s="73"/>
      <c r="H19" s="73"/>
      <c r="I19" s="73"/>
      <c r="J19" s="71" t="s">
        <v>29</v>
      </c>
      <c r="K19" s="66" t="s">
        <v>30</v>
      </c>
    </row>
    <row r="20" spans="1:11" s="13" customFormat="1" ht="187.8" thickBot="1">
      <c r="A20" s="70"/>
      <c r="B20" s="72"/>
      <c r="C20" s="72"/>
      <c r="D20" s="12" t="s">
        <v>31</v>
      </c>
      <c r="E20" s="12" t="s">
        <v>32</v>
      </c>
      <c r="F20" s="12" t="s">
        <v>33</v>
      </c>
      <c r="G20" s="12" t="s">
        <v>34</v>
      </c>
      <c r="H20" s="12" t="s">
        <v>35</v>
      </c>
      <c r="I20" s="12" t="s">
        <v>36</v>
      </c>
      <c r="J20" s="72"/>
      <c r="K20" s="67"/>
    </row>
    <row r="21" spans="1:11" ht="16.2">
      <c r="A21" s="35">
        <v>1</v>
      </c>
      <c r="B21" s="36">
        <v>2</v>
      </c>
      <c r="C21" s="37">
        <v>3</v>
      </c>
      <c r="D21" s="36">
        <v>4</v>
      </c>
      <c r="E21" s="37">
        <v>5</v>
      </c>
      <c r="F21" s="36">
        <v>6</v>
      </c>
      <c r="G21" s="37">
        <v>7</v>
      </c>
      <c r="H21" s="36">
        <v>8</v>
      </c>
      <c r="I21" s="37">
        <v>9</v>
      </c>
      <c r="J21" s="36">
        <v>10</v>
      </c>
      <c r="K21" s="38">
        <v>11</v>
      </c>
    </row>
    <row r="22" spans="1:11" ht="62.4">
      <c r="A22" s="17">
        <v>1</v>
      </c>
      <c r="B22" s="39">
        <v>0</v>
      </c>
      <c r="C22" s="39"/>
      <c r="D22" s="39"/>
      <c r="E22" s="39"/>
      <c r="F22" s="39"/>
      <c r="G22" s="39"/>
      <c r="H22" s="39"/>
      <c r="I22" s="39"/>
      <c r="J22" s="39"/>
      <c r="K22" s="17" t="s">
        <v>56</v>
      </c>
    </row>
    <row r="23" spans="1:11" ht="46.8">
      <c r="A23" s="17">
        <v>2</v>
      </c>
      <c r="B23" s="39">
        <v>2.5</v>
      </c>
      <c r="C23" s="39">
        <v>2.5</v>
      </c>
      <c r="D23" s="39"/>
      <c r="E23" s="39">
        <v>2.5</v>
      </c>
      <c r="F23" s="39"/>
      <c r="G23" s="39"/>
      <c r="H23" s="39"/>
      <c r="I23" s="39"/>
      <c r="J23" s="39">
        <v>2.5</v>
      </c>
      <c r="K23" s="17" t="s">
        <v>55</v>
      </c>
    </row>
    <row r="24" spans="1:11" ht="46.8">
      <c r="A24" s="17">
        <v>3</v>
      </c>
      <c r="B24" s="39">
        <f>B23+C24</f>
        <v>5.5</v>
      </c>
      <c r="C24" s="39">
        <v>3</v>
      </c>
      <c r="D24" s="39"/>
      <c r="E24" s="39">
        <v>3</v>
      </c>
      <c r="F24" s="39"/>
      <c r="G24" s="39"/>
      <c r="H24" s="39"/>
      <c r="I24" s="39"/>
      <c r="J24" s="39"/>
      <c r="K24" s="17" t="s">
        <v>48</v>
      </c>
    </row>
    <row r="25" spans="1:11" ht="78">
      <c r="A25" s="17">
        <v>4</v>
      </c>
      <c r="B25" s="39">
        <f>B24+C25</f>
        <v>50.7</v>
      </c>
      <c r="C25" s="14">
        <v>45.2</v>
      </c>
      <c r="D25" s="39"/>
      <c r="E25" s="39">
        <v>1.9</v>
      </c>
      <c r="F25" s="39"/>
      <c r="G25" s="39">
        <v>34.9</v>
      </c>
      <c r="H25" s="39"/>
      <c r="I25" s="39">
        <v>8.4</v>
      </c>
      <c r="J25" s="14">
        <v>45.2</v>
      </c>
      <c r="K25" s="30" t="s">
        <v>83</v>
      </c>
    </row>
    <row r="26" spans="1:11" ht="78">
      <c r="A26" s="17">
        <v>5</v>
      </c>
      <c r="B26" s="39">
        <f>B25+C26</f>
        <v>51.7</v>
      </c>
      <c r="C26" s="41">
        <v>1</v>
      </c>
      <c r="D26" s="39"/>
      <c r="E26" s="39"/>
      <c r="F26" s="39"/>
      <c r="G26" s="39"/>
      <c r="H26" s="39"/>
      <c r="I26" s="39">
        <v>1</v>
      </c>
      <c r="J26" s="41">
        <v>1</v>
      </c>
      <c r="K26" s="30" t="s">
        <v>84</v>
      </c>
    </row>
    <row r="27" spans="1:11" ht="62.4">
      <c r="A27" s="17">
        <v>6</v>
      </c>
      <c r="B27" s="39">
        <f t="shared" ref="B27:B40" si="0">B26+C27</f>
        <v>66.3</v>
      </c>
      <c r="C27" s="41">
        <v>14.6</v>
      </c>
      <c r="D27" s="39"/>
      <c r="E27" s="39"/>
      <c r="F27" s="39"/>
      <c r="G27" s="39">
        <v>10.3</v>
      </c>
      <c r="H27" s="39">
        <v>3.2</v>
      </c>
      <c r="I27" s="39">
        <v>1.1000000000000001</v>
      </c>
      <c r="J27" s="41">
        <v>14.6</v>
      </c>
      <c r="K27" s="30" t="s">
        <v>85</v>
      </c>
    </row>
    <row r="28" spans="1:11" ht="62.4">
      <c r="A28" s="17">
        <v>7</v>
      </c>
      <c r="B28" s="39">
        <f t="shared" si="0"/>
        <v>70.3</v>
      </c>
      <c r="C28" s="41">
        <v>4</v>
      </c>
      <c r="D28" s="39"/>
      <c r="E28" s="39"/>
      <c r="F28" s="39"/>
      <c r="G28" s="39">
        <v>4</v>
      </c>
      <c r="H28" s="39"/>
      <c r="J28" s="41">
        <v>4</v>
      </c>
      <c r="K28" s="30" t="s">
        <v>86</v>
      </c>
    </row>
    <row r="29" spans="1:11" ht="62.4">
      <c r="A29" s="17">
        <v>8</v>
      </c>
      <c r="B29" s="39">
        <f t="shared" si="0"/>
        <v>74.3</v>
      </c>
      <c r="C29" s="41">
        <v>4</v>
      </c>
      <c r="D29" s="39"/>
      <c r="E29" s="39"/>
      <c r="F29" s="39"/>
      <c r="G29" s="39"/>
      <c r="H29" s="39"/>
      <c r="I29" s="39">
        <v>4</v>
      </c>
      <c r="J29" s="41">
        <v>4</v>
      </c>
      <c r="K29" s="30" t="s">
        <v>87</v>
      </c>
    </row>
    <row r="30" spans="1:11" ht="78">
      <c r="A30" s="17">
        <v>9</v>
      </c>
      <c r="B30" s="39">
        <f t="shared" si="0"/>
        <v>83.1</v>
      </c>
      <c r="C30" s="41">
        <v>8.8000000000000007</v>
      </c>
      <c r="D30" s="39"/>
      <c r="E30" s="39"/>
      <c r="F30" s="39"/>
      <c r="G30" s="39">
        <v>5.7</v>
      </c>
      <c r="H30" s="39">
        <v>0.9</v>
      </c>
      <c r="I30" s="39">
        <v>2.2000000000000002</v>
      </c>
      <c r="J30" s="41">
        <v>8.8000000000000007</v>
      </c>
      <c r="K30" s="30" t="s">
        <v>88</v>
      </c>
    </row>
    <row r="31" spans="1:11" ht="78">
      <c r="A31" s="17">
        <v>10</v>
      </c>
      <c r="B31" s="39">
        <f t="shared" si="0"/>
        <v>84.3</v>
      </c>
      <c r="C31" s="41">
        <v>1.2</v>
      </c>
      <c r="D31" s="39"/>
      <c r="E31" s="39"/>
      <c r="F31" s="39"/>
      <c r="G31" s="39"/>
      <c r="H31" s="39"/>
      <c r="I31" s="39">
        <v>1.2</v>
      </c>
      <c r="J31" s="41">
        <v>1.2</v>
      </c>
      <c r="K31" s="30" t="s">
        <v>89</v>
      </c>
    </row>
    <row r="32" spans="1:11" ht="78">
      <c r="A32" s="17">
        <v>11</v>
      </c>
      <c r="B32" s="39">
        <f t="shared" si="0"/>
        <v>89.1</v>
      </c>
      <c r="C32" s="41">
        <v>4.8</v>
      </c>
      <c r="D32" s="39"/>
      <c r="E32" s="39"/>
      <c r="F32" s="39"/>
      <c r="G32" s="39"/>
      <c r="H32" s="39">
        <v>1.8</v>
      </c>
      <c r="I32" s="39">
        <v>3</v>
      </c>
      <c r="J32" s="41">
        <v>4.8</v>
      </c>
      <c r="K32" s="30" t="s">
        <v>90</v>
      </c>
    </row>
    <row r="33" spans="1:11">
      <c r="A33" s="17">
        <v>12</v>
      </c>
      <c r="B33" s="39">
        <f t="shared" si="0"/>
        <v>114.19999999999999</v>
      </c>
      <c r="C33" s="41">
        <v>25.1</v>
      </c>
      <c r="D33" s="39"/>
      <c r="E33" s="39"/>
      <c r="F33" s="39"/>
      <c r="G33" s="39">
        <v>4.5999999999999996</v>
      </c>
      <c r="H33" s="39">
        <v>7.6</v>
      </c>
      <c r="I33" s="39">
        <v>12.9</v>
      </c>
      <c r="J33" s="41">
        <v>25.1</v>
      </c>
      <c r="K33" s="30" t="s">
        <v>91</v>
      </c>
    </row>
    <row r="34" spans="1:11" ht="46.8">
      <c r="A34" s="17">
        <v>13</v>
      </c>
      <c r="B34" s="39">
        <f t="shared" si="0"/>
        <v>141.69999999999999</v>
      </c>
      <c r="C34" s="41">
        <v>27.5</v>
      </c>
      <c r="D34" s="39"/>
      <c r="E34" s="39"/>
      <c r="F34" s="39"/>
      <c r="G34" s="39">
        <v>7.6</v>
      </c>
      <c r="H34" s="39">
        <v>3.5</v>
      </c>
      <c r="I34" s="39">
        <v>16.399999999999999</v>
      </c>
      <c r="J34" s="41">
        <v>27.5</v>
      </c>
      <c r="K34" s="30" t="s">
        <v>40</v>
      </c>
    </row>
    <row r="35" spans="1:11" ht="46.8">
      <c r="A35" s="17">
        <v>14</v>
      </c>
      <c r="B35" s="39">
        <f t="shared" si="0"/>
        <v>142.89999999999998</v>
      </c>
      <c r="C35" s="42">
        <v>1.2</v>
      </c>
      <c r="D35" s="39"/>
      <c r="E35" s="39"/>
      <c r="F35" s="39"/>
      <c r="G35" s="39">
        <v>0.7</v>
      </c>
      <c r="H35" s="39"/>
      <c r="I35" s="39">
        <v>0.5</v>
      </c>
      <c r="J35" s="42">
        <v>1.2</v>
      </c>
      <c r="K35" s="19" t="s">
        <v>45</v>
      </c>
    </row>
    <row r="36" spans="1:11" ht="31.2">
      <c r="A36" s="17">
        <v>15</v>
      </c>
      <c r="B36" s="39">
        <f t="shared" si="0"/>
        <v>152.29999999999998</v>
      </c>
      <c r="C36" s="17">
        <v>9.4</v>
      </c>
      <c r="D36" s="39"/>
      <c r="E36" s="39"/>
      <c r="F36" s="39"/>
      <c r="G36" s="39">
        <v>7.7</v>
      </c>
      <c r="H36" s="39"/>
      <c r="I36" s="39">
        <v>1.7</v>
      </c>
      <c r="J36" s="17">
        <v>9.4</v>
      </c>
      <c r="K36" s="19" t="s">
        <v>46</v>
      </c>
    </row>
    <row r="37" spans="1:11" ht="46.8">
      <c r="A37" s="17">
        <v>16</v>
      </c>
      <c r="B37" s="39">
        <f t="shared" si="0"/>
        <v>153.79999999999998</v>
      </c>
      <c r="C37" s="17">
        <v>1.5</v>
      </c>
      <c r="D37" s="39"/>
      <c r="E37" s="39"/>
      <c r="F37" s="39"/>
      <c r="G37" s="39"/>
      <c r="H37" s="39">
        <v>1.2</v>
      </c>
      <c r="I37" s="39">
        <v>0.3</v>
      </c>
      <c r="J37" s="17">
        <v>1.5</v>
      </c>
      <c r="K37" s="19" t="s">
        <v>41</v>
      </c>
    </row>
    <row r="38" spans="1:11" ht="46.8">
      <c r="A38" s="17">
        <v>17</v>
      </c>
      <c r="B38" s="39">
        <f t="shared" si="0"/>
        <v>157.19999999999999</v>
      </c>
      <c r="C38" s="17">
        <v>3.4</v>
      </c>
      <c r="D38" s="39"/>
      <c r="E38" s="39"/>
      <c r="F38" s="39"/>
      <c r="G38" s="39">
        <v>2.1</v>
      </c>
      <c r="H38" s="39"/>
      <c r="I38" s="39">
        <v>1.3</v>
      </c>
      <c r="J38" s="17">
        <v>3.4</v>
      </c>
      <c r="K38" s="19" t="s">
        <v>42</v>
      </c>
    </row>
    <row r="39" spans="1:11" ht="62.4">
      <c r="A39" s="17">
        <v>18</v>
      </c>
      <c r="B39" s="39">
        <f t="shared" si="0"/>
        <v>157.69999999999999</v>
      </c>
      <c r="C39" s="17">
        <v>0.5</v>
      </c>
      <c r="D39" s="39"/>
      <c r="E39" s="39"/>
      <c r="F39" s="39"/>
      <c r="G39" s="39"/>
      <c r="H39" s="39"/>
      <c r="I39" s="39">
        <v>0.5</v>
      </c>
      <c r="J39" s="17">
        <v>0.5</v>
      </c>
      <c r="K39" s="19" t="s">
        <v>43</v>
      </c>
    </row>
    <row r="40" spans="1:11" ht="46.8">
      <c r="A40" s="17">
        <v>19</v>
      </c>
      <c r="B40" s="39">
        <f t="shared" si="0"/>
        <v>232.79999999999998</v>
      </c>
      <c r="C40" s="15">
        <v>75.099999999999994</v>
      </c>
      <c r="D40" s="39"/>
      <c r="E40" s="39">
        <v>6.1</v>
      </c>
      <c r="F40" s="39"/>
      <c r="G40" s="39">
        <v>50</v>
      </c>
      <c r="H40" s="39">
        <v>7.7</v>
      </c>
      <c r="I40" s="39">
        <v>11.3</v>
      </c>
      <c r="J40" s="15">
        <v>75.099999999999994</v>
      </c>
      <c r="K40" s="17" t="s">
        <v>44</v>
      </c>
    </row>
    <row r="41" spans="1:11">
      <c r="A41" s="65" t="s">
        <v>18</v>
      </c>
      <c r="B41" s="65"/>
      <c r="C41" s="17">
        <f>SUM(C23:C40)</f>
        <v>232.79999999999998</v>
      </c>
      <c r="D41" s="17">
        <f t="shared" ref="D41:J41" si="1">SUM(D22:D40)</f>
        <v>0</v>
      </c>
      <c r="E41" s="17">
        <f t="shared" si="1"/>
        <v>13.5</v>
      </c>
      <c r="F41" s="17">
        <f t="shared" si="1"/>
        <v>0</v>
      </c>
      <c r="G41" s="17">
        <f t="shared" si="1"/>
        <v>127.60000000000001</v>
      </c>
      <c r="H41" s="17">
        <f t="shared" si="1"/>
        <v>25.9</v>
      </c>
      <c r="I41" s="17">
        <f t="shared" si="1"/>
        <v>65.8</v>
      </c>
      <c r="J41" s="17">
        <f t="shared" si="1"/>
        <v>229.8</v>
      </c>
      <c r="K41" s="17"/>
    </row>
    <row r="44" spans="1:11" ht="22.5" customHeight="1">
      <c r="A44" s="3" t="s">
        <v>71</v>
      </c>
    </row>
    <row r="45" spans="1:11">
      <c r="A45" s="3"/>
    </row>
    <row r="46" spans="1:11">
      <c r="A46" s="3" t="s">
        <v>72</v>
      </c>
    </row>
    <row r="47" spans="1:11">
      <c r="A47" s="3" t="s">
        <v>98</v>
      </c>
    </row>
    <row r="48" spans="1:11">
      <c r="A48" s="3" t="s">
        <v>73</v>
      </c>
    </row>
    <row r="49" spans="1:1">
      <c r="A49" s="3" t="s">
        <v>37</v>
      </c>
    </row>
    <row r="50" spans="1:1">
      <c r="A50" s="3" t="s">
        <v>38</v>
      </c>
    </row>
    <row r="51" spans="1:1">
      <c r="A51" s="3" t="s">
        <v>39</v>
      </c>
    </row>
  </sheetData>
  <mergeCells count="19">
    <mergeCell ref="A41:B41"/>
    <mergeCell ref="K19:K20"/>
    <mergeCell ref="A10:J10"/>
    <mergeCell ref="A19:A20"/>
    <mergeCell ref="B19:B20"/>
    <mergeCell ref="C19:C20"/>
    <mergeCell ref="D19:I19"/>
    <mergeCell ref="J19:J20"/>
    <mergeCell ref="D8:H8"/>
    <mergeCell ref="A1:C1"/>
    <mergeCell ref="I1:K1"/>
    <mergeCell ref="A2:D2"/>
    <mergeCell ref="I2:K2"/>
    <mergeCell ref="A4:C4"/>
    <mergeCell ref="A5:C5"/>
    <mergeCell ref="A6:D6"/>
    <mergeCell ref="I6:K6"/>
    <mergeCell ref="I3:J3"/>
    <mergeCell ref="I4:J4"/>
  </mergeCells>
  <pageMargins left="0.70866141732283472" right="0.70866141732283472" top="0.74803149606299213" bottom="0.74803149606299213" header="0.31496062992125984" footer="0.31496062992125984"/>
  <pageSetup paperSize="9" scale="70" orientation="landscape" horizontalDpi="360" verticalDpi="360" r:id="rId1"/>
  <rowBreaks count="2" manualBreakCount="2">
    <brk id="21" max="10" man="1"/>
    <brk id="30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маршрут</vt:lpstr>
      <vt:lpstr>акт замера</vt:lpstr>
      <vt:lpstr>'акт замера'!Область_печати</vt:lpstr>
      <vt:lpstr>маршрут!Область_печати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Барнацкая</dc:creator>
  <cp:lastModifiedBy>Виктория Александровна Кацуба</cp:lastModifiedBy>
  <cp:lastPrinted>2025-11-26T13:06:16Z</cp:lastPrinted>
  <dcterms:created xsi:type="dcterms:W3CDTF">2024-12-19T09:51:28Z</dcterms:created>
  <dcterms:modified xsi:type="dcterms:W3CDTF">2026-01-06T12:38:18Z</dcterms:modified>
</cp:coreProperties>
</file>